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13230CB3-1889-448A-AD83-681A10E1C29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COLETA RECICLAVEL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9" i="3" l="1"/>
  <c r="J50" i="3" s="1"/>
  <c r="L50" i="3" s="1"/>
  <c r="M51" i="3" s="1"/>
  <c r="L48" i="3"/>
  <c r="L47" i="3"/>
  <c r="J27" i="3" l="1"/>
  <c r="L27" i="3"/>
  <c r="M27" i="3" s="1"/>
  <c r="M7" i="3"/>
  <c r="M64" i="3"/>
  <c r="M65" i="3" s="1"/>
  <c r="L42" i="3"/>
  <c r="J42" i="3"/>
  <c r="L41" i="3"/>
  <c r="J41" i="3"/>
  <c r="L40" i="3"/>
  <c r="J40" i="3"/>
  <c r="L39" i="3"/>
  <c r="J39" i="3"/>
  <c r="L34" i="3"/>
  <c r="M34" i="3" s="1"/>
  <c r="L33" i="3"/>
  <c r="M33" i="3" s="1"/>
  <c r="L32" i="3"/>
  <c r="M32" i="3" s="1"/>
  <c r="J26" i="3"/>
  <c r="L26" i="3" s="1"/>
  <c r="M26" i="3" s="1"/>
  <c r="M28" i="3" s="1"/>
  <c r="J21" i="3"/>
  <c r="M21" i="3" s="1"/>
  <c r="J20" i="3"/>
  <c r="M20" i="3" s="1"/>
  <c r="J19" i="3"/>
  <c r="M19" i="3" s="1"/>
  <c r="J18" i="3"/>
  <c r="M18" i="3" s="1"/>
  <c r="J17" i="3"/>
  <c r="M17" i="3" s="1"/>
  <c r="J16" i="3"/>
  <c r="M16" i="3" s="1"/>
  <c r="J15" i="3"/>
  <c r="M15" i="3" s="1"/>
  <c r="J14" i="3"/>
  <c r="M14" i="3" s="1"/>
  <c r="J13" i="3"/>
  <c r="M13" i="3" s="1"/>
  <c r="B9" i="3"/>
  <c r="M8" i="3"/>
  <c r="M39" i="3" l="1"/>
  <c r="M43" i="3" s="1"/>
  <c r="M41" i="3"/>
  <c r="M40" i="3"/>
  <c r="M42" i="3"/>
  <c r="M35" i="3"/>
  <c r="M22" i="3"/>
  <c r="M66" i="3"/>
  <c r="M67" i="3" s="1"/>
  <c r="M52" i="3" l="1"/>
  <c r="H56" i="3"/>
  <c r="M56" i="3" s="1"/>
  <c r="J60" i="3" s="1"/>
  <c r="M60" i="3" s="1"/>
  <c r="M69" i="3" l="1"/>
  <c r="M7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49" authorId="0" shapeId="0" xr:uid="{00000000-0006-0000-0000-000001000000}">
      <text>
        <r>
          <rPr>
            <sz val="9"/>
            <color indexed="81"/>
            <rFont val="Tahoma"/>
            <family val="2"/>
          </rPr>
          <t>vida util do jogo de pneus + recapagem, em quilometros.</t>
        </r>
      </text>
    </comment>
    <comment ref="J49" authorId="0" shapeId="0" xr:uid="{00000000-0006-0000-0000-000002000000}">
      <text>
        <r>
          <rPr>
            <sz val="9"/>
            <color indexed="81"/>
            <rFont val="Tahoma"/>
            <family val="2"/>
          </rPr>
          <t>Somatoria de Pneu (L47) + Recapagem (L48)</t>
        </r>
      </text>
    </comment>
    <comment ref="L56" authorId="0" shapeId="0" xr:uid="{00000000-0006-0000-0000-000003000000}">
      <text>
        <r>
          <rPr>
            <sz val="9"/>
            <color indexed="81"/>
            <rFont val="Tahoma"/>
            <family val="2"/>
          </rPr>
          <t>Porcentagem sugerida.
Fica a criterio da empresa alterá-la.</t>
        </r>
      </text>
    </comment>
    <comment ref="L60" authorId="0" shapeId="0" xr:uid="{00000000-0006-0000-0000-000004000000}">
      <text>
        <r>
          <rPr>
            <sz val="9"/>
            <color indexed="81"/>
            <rFont val="Tahoma"/>
            <family val="2"/>
          </rPr>
          <t>Porcentagem sugerida. Fica à critério da empresa alterá-la.</t>
        </r>
      </text>
    </comment>
  </commentList>
</comments>
</file>

<file path=xl/sharedStrings.xml><?xml version="1.0" encoding="utf-8"?>
<sst xmlns="http://schemas.openxmlformats.org/spreadsheetml/2006/main" count="119" uniqueCount="94">
  <si>
    <t>1 - MÃO DE OBRA</t>
  </si>
  <si>
    <t>Função</t>
  </si>
  <si>
    <t>Trabalhadores</t>
  </si>
  <si>
    <t>Salario</t>
  </si>
  <si>
    <t>Insalubridade</t>
  </si>
  <si>
    <t>Adic Noturno</t>
  </si>
  <si>
    <t>Férias</t>
  </si>
  <si>
    <t>1/3 férias</t>
  </si>
  <si>
    <t>inss</t>
  </si>
  <si>
    <t>FGTS + 40%</t>
  </si>
  <si>
    <t>V. Transp</t>
  </si>
  <si>
    <t>V Aliment</t>
  </si>
  <si>
    <t>Total Unid</t>
  </si>
  <si>
    <t xml:space="preserve">Total </t>
  </si>
  <si>
    <t>Motorista Diurno</t>
  </si>
  <si>
    <t>Coletores Diurno</t>
  </si>
  <si>
    <t>Total Mão de Obra</t>
  </si>
  <si>
    <t>2 - UNIFORMES E EQUIPAMENTOS DE PROTEÇÃO INDIVIDUAL</t>
  </si>
  <si>
    <t xml:space="preserve">Discriminação </t>
  </si>
  <si>
    <t>Unid</t>
  </si>
  <si>
    <t>R$ total</t>
  </si>
  <si>
    <t>Jaqueta</t>
  </si>
  <si>
    <t>Calça</t>
  </si>
  <si>
    <t>Camiseta refletiva</t>
  </si>
  <si>
    <t>Boné</t>
  </si>
  <si>
    <t>Luva</t>
  </si>
  <si>
    <t>Capa de chuva</t>
  </si>
  <si>
    <t>Bermudas</t>
  </si>
  <si>
    <t>Meias</t>
  </si>
  <si>
    <t>Calçado</t>
  </si>
  <si>
    <t>Total EPIs e Uniformes</t>
  </si>
  <si>
    <t>3 - EQUIPAMENTOS</t>
  </si>
  <si>
    <t>Especificação</t>
  </si>
  <si>
    <t>Qtd</t>
  </si>
  <si>
    <t>a.m.</t>
  </si>
  <si>
    <t>Total Depreciação</t>
  </si>
  <si>
    <t>%</t>
  </si>
  <si>
    <t>meses</t>
  </si>
  <si>
    <t>a.m</t>
  </si>
  <si>
    <t>IPVA/Seguro</t>
  </si>
  <si>
    <t>Total</t>
  </si>
  <si>
    <t>R$/Litro</t>
  </si>
  <si>
    <t>Km/mês</t>
  </si>
  <si>
    <t>total</t>
  </si>
  <si>
    <t>Oleo diesel</t>
  </si>
  <si>
    <t>Oleo de Motor</t>
  </si>
  <si>
    <t>Oleo Hidraulico</t>
  </si>
  <si>
    <t>Especificações</t>
  </si>
  <si>
    <t>Aluguel/agua/luz/telefone/escritorio</t>
  </si>
  <si>
    <t>Percentual sobre o custo total</t>
  </si>
  <si>
    <t>ISS</t>
  </si>
  <si>
    <t>Imposto de Renda PJ</t>
  </si>
  <si>
    <t>Custo Total Mensal</t>
  </si>
  <si>
    <t>R$ unid.</t>
  </si>
  <si>
    <t>nº homens</t>
  </si>
  <si>
    <t>R$ Unid.</t>
  </si>
  <si>
    <t xml:space="preserve">R$ total </t>
  </si>
  <si>
    <t>4 - IMPOSTOS/SEGUROS</t>
  </si>
  <si>
    <t>Seguro Obrigatório</t>
  </si>
  <si>
    <t>Licenciamento</t>
  </si>
  <si>
    <t>5 - MATERIAIS DE CONSUMO</t>
  </si>
  <si>
    <t>Km/Litro</t>
  </si>
  <si>
    <t>R$/Km</t>
  </si>
  <si>
    <t>6 - PNEUS</t>
  </si>
  <si>
    <t>TOTAL DESPESAS OPERACIONAIS</t>
  </si>
  <si>
    <t>R$/unitário</t>
  </si>
  <si>
    <t>7 - DESPESAS ADMINISTRATIVAS</t>
  </si>
  <si>
    <t>Valor total Desp. Operacionais</t>
  </si>
  <si>
    <t>8 - LUCRATIVIDADE</t>
  </si>
  <si>
    <t>Custo Total R$</t>
  </si>
  <si>
    <t>9 - IMPOSTOS</t>
  </si>
  <si>
    <t>Total R$</t>
  </si>
  <si>
    <t>Custo por Tonelada</t>
  </si>
  <si>
    <t>Assinatura do responsável pela proponente</t>
  </si>
  <si>
    <t>R$/mês</t>
  </si>
  <si>
    <t>Quantidade/mês</t>
  </si>
  <si>
    <t>Recapagem</t>
  </si>
  <si>
    <t>PIS/Cofins/CSL</t>
  </si>
  <si>
    <t>Pneus (caminhão toco)</t>
  </si>
  <si>
    <t>depreci. %</t>
  </si>
  <si>
    <t>Caminhão coletor (toco)</t>
  </si>
  <si>
    <t>Coitainer de 40m³ para rejeitos junto a Associação de Catadores</t>
  </si>
  <si>
    <t>Tonela/mês</t>
  </si>
  <si>
    <t>Periodo (meses)</t>
  </si>
  <si>
    <t>Pneus + Recapagem</t>
  </si>
  <si>
    <t>Km/jogo pneus</t>
  </si>
  <si>
    <t>Custo mensal com Pneus</t>
  </si>
  <si>
    <t>Unidade</t>
  </si>
  <si>
    <t>Quantidade</t>
  </si>
  <si>
    <t>R$/Unid.</t>
  </si>
  <si>
    <t>R$/ Subtotal</t>
  </si>
  <si>
    <t>Total de Impostos</t>
  </si>
  <si>
    <t>Oleo Diferencial</t>
  </si>
  <si>
    <r>
      <t xml:space="preserve">PLANILHA DE CUSTOS SERVIÇOS </t>
    </r>
    <r>
      <rPr>
        <b/>
        <sz val="11"/>
        <color rgb="FFFF0000"/>
        <rFont val="Calibri"/>
        <family val="2"/>
        <scheme val="minor"/>
      </rPr>
      <t>COLETA E TRANSPORTE DE LIXO RECICLÁVEL</t>
    </r>
    <r>
      <rPr>
        <b/>
        <sz val="1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</si>
</sst>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_ ;\-0\ "/>
    <numFmt numFmtId="166" formatCode="#,##0.00_ ;\-#,##0.00\ "/>
    <numFmt numFmtId="167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3">
    <xf numFmtId="0" fontId="0" fillId="0" borderId="0" xfId="0"/>
    <xf numFmtId="0" fontId="5" fillId="0" borderId="5" xfId="0" applyFont="1" applyBorder="1" applyAlignment="1">
      <alignment horizontal="center" textRotation="45"/>
    </xf>
    <xf numFmtId="43" fontId="5" fillId="0" borderId="6" xfId="1" applyFont="1" applyBorder="1" applyAlignment="1">
      <alignment horizontal="center" textRotation="45"/>
    </xf>
    <xf numFmtId="0" fontId="8" fillId="0" borderId="0" xfId="0" applyFont="1"/>
    <xf numFmtId="0" fontId="5" fillId="0" borderId="4" xfId="0" applyFont="1" applyBorder="1"/>
    <xf numFmtId="0" fontId="5" fillId="0" borderId="5" xfId="0" applyFont="1" applyBorder="1"/>
    <xf numFmtId="43" fontId="5" fillId="0" borderId="5" xfId="1" applyFont="1" applyBorder="1"/>
    <xf numFmtId="43" fontId="5" fillId="0" borderId="6" xfId="1" applyFont="1" applyBorder="1"/>
    <xf numFmtId="0" fontId="9" fillId="0" borderId="7" xfId="0" applyFont="1" applyBorder="1"/>
    <xf numFmtId="0" fontId="5" fillId="0" borderId="8" xfId="0" applyFont="1" applyBorder="1"/>
    <xf numFmtId="43" fontId="5" fillId="0" borderId="8" xfId="1" applyFont="1" applyBorder="1"/>
    <xf numFmtId="166" fontId="9" fillId="0" borderId="9" xfId="1" applyNumberFormat="1" applyFont="1" applyBorder="1"/>
    <xf numFmtId="0" fontId="5" fillId="2" borderId="10" xfId="0" applyFont="1" applyFill="1" applyBorder="1"/>
    <xf numFmtId="0" fontId="5" fillId="2" borderId="0" xfId="0" applyFont="1" applyFill="1" applyBorder="1"/>
    <xf numFmtId="43" fontId="5" fillId="2" borderId="0" xfId="1" applyFont="1" applyFill="1" applyBorder="1"/>
    <xf numFmtId="43" fontId="5" fillId="2" borderId="11" xfId="1" applyFont="1" applyFill="1" applyBorder="1"/>
    <xf numFmtId="4" fontId="5" fillId="0" borderId="5" xfId="2" applyNumberFormat="1" applyFont="1" applyFill="1" applyBorder="1" applyAlignment="1">
      <alignment horizontal="center"/>
    </xf>
    <xf numFmtId="1" fontId="5" fillId="0" borderId="5" xfId="0" applyNumberFormat="1" applyFont="1" applyBorder="1"/>
    <xf numFmtId="1" fontId="5" fillId="0" borderId="5" xfId="0" applyNumberFormat="1" applyFont="1" applyBorder="1" applyAlignment="1">
      <alignment horizontal="center"/>
    </xf>
    <xf numFmtId="166" fontId="5" fillId="0" borderId="6" xfId="1" applyNumberFormat="1" applyFont="1" applyBorder="1" applyAlignment="1">
      <alignment horizontal="center"/>
    </xf>
    <xf numFmtId="165" fontId="5" fillId="0" borderId="5" xfId="1" applyNumberFormat="1" applyFont="1" applyBorder="1" applyAlignment="1">
      <alignment horizontal="center"/>
    </xf>
    <xf numFmtId="166" fontId="9" fillId="0" borderId="6" xfId="1" applyNumberFormat="1" applyFont="1" applyBorder="1"/>
    <xf numFmtId="166" fontId="5" fillId="0" borderId="6" xfId="1" applyNumberFormat="1" applyFont="1" applyBorder="1"/>
    <xf numFmtId="165" fontId="5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3" fontId="9" fillId="0" borderId="6" xfId="1" applyFont="1" applyBorder="1" applyAlignment="1">
      <alignment horizontal="left"/>
    </xf>
    <xf numFmtId="0" fontId="5" fillId="3" borderId="10" xfId="0" applyFont="1" applyFill="1" applyBorder="1"/>
    <xf numFmtId="0" fontId="5" fillId="3" borderId="0" xfId="0" applyFont="1" applyFill="1" applyBorder="1"/>
    <xf numFmtId="43" fontId="5" fillId="3" borderId="11" xfId="1" applyFont="1" applyFill="1" applyBorder="1"/>
    <xf numFmtId="4" fontId="9" fillId="0" borderId="5" xfId="2" applyNumberFormat="1" applyFont="1" applyFill="1" applyBorder="1" applyAlignment="1">
      <alignment horizontal="center"/>
    </xf>
    <xf numFmtId="0" fontId="9" fillId="0" borderId="5" xfId="0" applyFont="1" applyBorder="1"/>
    <xf numFmtId="43" fontId="9" fillId="0" borderId="6" xfId="1" applyFont="1" applyBorder="1"/>
    <xf numFmtId="43" fontId="9" fillId="0" borderId="6" xfId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166" fontId="10" fillId="0" borderId="6" xfId="1" applyNumberFormat="1" applyFont="1" applyBorder="1"/>
    <xf numFmtId="0" fontId="11" fillId="5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4" fontId="9" fillId="4" borderId="11" xfId="0" applyNumberFormat="1" applyFont="1" applyFill="1" applyBorder="1" applyAlignment="1">
      <alignment horizontal="center"/>
    </xf>
    <xf numFmtId="166" fontId="10" fillId="6" borderId="9" xfId="1" applyNumberFormat="1" applyFont="1" applyFill="1" applyBorder="1"/>
    <xf numFmtId="4" fontId="10" fillId="6" borderId="11" xfId="1" applyNumberFormat="1" applyFont="1" applyFill="1" applyBorder="1" applyAlignment="1">
      <alignment horizontal="center"/>
    </xf>
    <xf numFmtId="0" fontId="4" fillId="4" borderId="10" xfId="0" applyFont="1" applyFill="1" applyBorder="1"/>
    <xf numFmtId="0" fontId="0" fillId="4" borderId="10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0" fontId="3" fillId="4" borderId="0" xfId="0" applyFont="1" applyFill="1" applyBorder="1" applyAlignment="1"/>
    <xf numFmtId="0" fontId="3" fillId="4" borderId="11" xfId="0" applyFont="1" applyFill="1" applyBorder="1" applyAlignment="1"/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/>
    <xf numFmtId="0" fontId="4" fillId="4" borderId="30" xfId="0" applyFont="1" applyFill="1" applyBorder="1" applyAlignment="1"/>
    <xf numFmtId="0" fontId="3" fillId="4" borderId="0" xfId="0" applyFont="1" applyFill="1" applyBorder="1"/>
    <xf numFmtId="0" fontId="3" fillId="0" borderId="0" xfId="0" applyFont="1" applyBorder="1"/>
    <xf numFmtId="0" fontId="6" fillId="4" borderId="35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left"/>
    </xf>
    <xf numFmtId="0" fontId="9" fillId="0" borderId="33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2" applyFont="1" applyFill="1" applyBorder="1" applyAlignment="1">
      <alignment horizontal="left"/>
    </xf>
    <xf numFmtId="0" fontId="9" fillId="0" borderId="5" xfId="2" applyFont="1" applyFill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43" fontId="5" fillId="0" borderId="5" xfId="1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6" fillId="6" borderId="10" xfId="0" applyFont="1" applyFill="1" applyBorder="1" applyAlignment="1">
      <alignment horizontal="left"/>
    </xf>
    <xf numFmtId="0" fontId="6" fillId="6" borderId="0" xfId="0" applyFont="1" applyFill="1" applyBorder="1" applyAlignment="1">
      <alignment horizontal="left"/>
    </xf>
    <xf numFmtId="0" fontId="13" fillId="4" borderId="1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5" fillId="0" borderId="4" xfId="2" applyFont="1" applyFill="1" applyBorder="1" applyAlignment="1">
      <alignment horizontal="left"/>
    </xf>
    <xf numFmtId="0" fontId="5" fillId="0" borderId="5" xfId="2" applyFont="1" applyFill="1" applyBorder="1" applyAlignment="1">
      <alignment horizontal="left"/>
    </xf>
    <xf numFmtId="166" fontId="5" fillId="0" borderId="5" xfId="1" applyNumberFormat="1" applyFont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1" fontId="5" fillId="0" borderId="5" xfId="0" applyNumberFormat="1" applyFont="1" applyBorder="1" applyAlignment="1">
      <alignment horizontal="center"/>
    </xf>
    <xf numFmtId="4" fontId="5" fillId="0" borderId="31" xfId="0" applyNumberFormat="1" applyFont="1" applyBorder="1" applyAlignment="1">
      <alignment horizontal="center"/>
    </xf>
    <xf numFmtId="4" fontId="5" fillId="0" borderId="19" xfId="0" applyNumberFormat="1" applyFont="1" applyBorder="1" applyAlignment="1">
      <alignment horizontal="center"/>
    </xf>
    <xf numFmtId="4" fontId="5" fillId="0" borderId="20" xfId="0" applyNumberFormat="1" applyFont="1" applyBorder="1" applyAlignment="1">
      <alignment horizontal="center"/>
    </xf>
    <xf numFmtId="1" fontId="5" fillId="0" borderId="31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4" fontId="5" fillId="0" borderId="5" xfId="1" applyNumberFormat="1" applyFont="1" applyBorder="1" applyAlignment="1">
      <alignment horizontal="right"/>
    </xf>
    <xf numFmtId="0" fontId="10" fillId="0" borderId="31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167" fontId="11" fillId="0" borderId="31" xfId="1" applyNumberFormat="1" applyFont="1" applyBorder="1" applyAlignment="1">
      <alignment horizontal="center"/>
    </xf>
    <xf numFmtId="167" fontId="11" fillId="0" borderId="20" xfId="1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11" fillId="0" borderId="31" xfId="1" applyNumberFormat="1" applyFont="1" applyFill="1" applyBorder="1" applyAlignment="1">
      <alignment horizontal="center"/>
    </xf>
    <xf numFmtId="4" fontId="11" fillId="0" borderId="20" xfId="1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3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4" fontId="11" fillId="0" borderId="31" xfId="1" applyNumberFormat="1" applyFont="1" applyBorder="1" applyAlignment="1">
      <alignment horizontal="center"/>
    </xf>
    <xf numFmtId="4" fontId="11" fillId="0" borderId="20" xfId="1" applyNumberFormat="1" applyFont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4" fontId="11" fillId="0" borderId="21" xfId="1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11" fillId="0" borderId="20" xfId="0" applyFont="1" applyBorder="1" applyAlignment="1">
      <alignment horizontal="left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6" borderId="25" xfId="0" applyFont="1" applyFill="1" applyBorder="1" applyAlignment="1">
      <alignment horizontal="left"/>
    </xf>
    <xf numFmtId="0" fontId="10" fillId="6" borderId="26" xfId="0" applyFont="1" applyFill="1" applyBorder="1" applyAlignment="1">
      <alignment horizontal="left"/>
    </xf>
    <xf numFmtId="0" fontId="5" fillId="0" borderId="31" xfId="0" applyFont="1" applyBorder="1" applyAlignment="1">
      <alignment horizontal="left"/>
    </xf>
    <xf numFmtId="166" fontId="5" fillId="0" borderId="19" xfId="0" applyNumberFormat="1" applyFont="1" applyBorder="1" applyAlignment="1">
      <alignment horizontal="center"/>
    </xf>
    <xf numFmtId="166" fontId="5" fillId="0" borderId="20" xfId="0" applyNumberFormat="1" applyFont="1" applyBorder="1" applyAlignment="1">
      <alignment horizontal="center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0" xfId="0" applyFont="1" applyBorder="1" applyAlignment="1">
      <alignment horizontal="left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2"/>
  <sheetViews>
    <sheetView tabSelected="1" workbookViewId="0">
      <selection sqref="A1:M1"/>
    </sheetView>
  </sheetViews>
  <sheetFormatPr defaultRowHeight="12.75" x14ac:dyDescent="0.2"/>
  <cols>
    <col min="1" max="1" width="15.5703125" style="3" bestFit="1" customWidth="1"/>
    <col min="2" max="2" width="5" style="3" bestFit="1" customWidth="1"/>
    <col min="3" max="9" width="9" style="3" bestFit="1" customWidth="1"/>
    <col min="10" max="10" width="9.28515625" style="3" customWidth="1"/>
    <col min="11" max="11" width="8.85546875" style="3" customWidth="1"/>
    <col min="12" max="12" width="10.28515625" style="3" customWidth="1"/>
    <col min="13" max="13" width="10" style="3" bestFit="1" customWidth="1"/>
    <col min="14" max="16384" width="9.140625" style="3"/>
  </cols>
  <sheetData>
    <row r="1" spans="1:13" ht="24.75" customHeight="1" thickBot="1" x14ac:dyDescent="0.25">
      <c r="A1" s="51" t="s">
        <v>93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ht="15" x14ac:dyDescent="0.25">
      <c r="A2" s="40" t="s">
        <v>82</v>
      </c>
      <c r="B2" s="49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ht="15" x14ac:dyDescent="0.25">
      <c r="A3" s="41" t="s">
        <v>42</v>
      </c>
      <c r="B3" s="50">
        <v>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ht="15.75" thickBot="1" x14ac:dyDescent="0.3">
      <c r="A4" s="42" t="s">
        <v>83</v>
      </c>
      <c r="B4" s="43">
        <v>12</v>
      </c>
      <c r="C4" s="46"/>
      <c r="D4" s="46"/>
      <c r="E4" s="46"/>
      <c r="F4" s="47"/>
      <c r="G4" s="47"/>
      <c r="H4" s="47"/>
      <c r="I4" s="47"/>
      <c r="J4" s="47"/>
      <c r="K4" s="47"/>
      <c r="L4" s="47"/>
      <c r="M4" s="48"/>
    </row>
    <row r="5" spans="1:13" x14ac:dyDescent="0.2">
      <c r="A5" s="54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54" x14ac:dyDescent="0.2">
      <c r="A6" s="4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2" t="s">
        <v>13</v>
      </c>
    </row>
    <row r="7" spans="1:13" x14ac:dyDescent="0.2">
      <c r="A7" s="4" t="s">
        <v>14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7">
        <f>B7*L7</f>
        <v>0</v>
      </c>
    </row>
    <row r="8" spans="1:13" x14ac:dyDescent="0.2">
      <c r="A8" s="4" t="s">
        <v>15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7">
        <f>B8*L8</f>
        <v>0</v>
      </c>
    </row>
    <row r="9" spans="1:13" ht="13.5" thickBot="1" x14ac:dyDescent="0.25">
      <c r="A9" s="8" t="s">
        <v>16</v>
      </c>
      <c r="B9" s="9">
        <f>SUM(B7:B8)</f>
        <v>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1">
        <v>0</v>
      </c>
    </row>
    <row r="10" spans="1:13" ht="13.5" thickBot="1" x14ac:dyDescent="0.25">
      <c r="A10" s="12"/>
      <c r="B10" s="13"/>
      <c r="C10" s="13"/>
      <c r="D10" s="13"/>
      <c r="E10" s="13"/>
      <c r="F10" s="14"/>
      <c r="G10" s="14"/>
      <c r="H10" s="14"/>
      <c r="I10" s="14"/>
      <c r="J10" s="14"/>
      <c r="K10" s="14"/>
      <c r="L10" s="14"/>
      <c r="M10" s="15"/>
    </row>
    <row r="11" spans="1:13" x14ac:dyDescent="0.2">
      <c r="A11" s="57" t="s">
        <v>17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9"/>
    </row>
    <row r="12" spans="1:13" x14ac:dyDescent="0.2">
      <c r="A12" s="60" t="s">
        <v>18</v>
      </c>
      <c r="B12" s="61"/>
      <c r="C12" s="61"/>
      <c r="D12" s="61"/>
      <c r="E12" s="29" t="s">
        <v>19</v>
      </c>
      <c r="F12" s="62" t="s">
        <v>75</v>
      </c>
      <c r="G12" s="62"/>
      <c r="H12" s="62" t="s">
        <v>53</v>
      </c>
      <c r="I12" s="62"/>
      <c r="J12" s="62" t="s">
        <v>74</v>
      </c>
      <c r="K12" s="62"/>
      <c r="L12" s="30" t="s">
        <v>54</v>
      </c>
      <c r="M12" s="31" t="s">
        <v>20</v>
      </c>
    </row>
    <row r="13" spans="1:13" x14ac:dyDescent="0.2">
      <c r="A13" s="85" t="s">
        <v>21</v>
      </c>
      <c r="B13" s="86"/>
      <c r="C13" s="86"/>
      <c r="D13" s="86"/>
      <c r="E13" s="16" t="s">
        <v>19</v>
      </c>
      <c r="F13" s="87"/>
      <c r="G13" s="87"/>
      <c r="H13" s="87"/>
      <c r="I13" s="87"/>
      <c r="J13" s="87">
        <f t="shared" ref="J13:J21" si="0">F13*H13</f>
        <v>0</v>
      </c>
      <c r="K13" s="87"/>
      <c r="L13" s="17"/>
      <c r="M13" s="7">
        <f t="shared" ref="M13:M21" si="1">J13*L13</f>
        <v>0</v>
      </c>
    </row>
    <row r="14" spans="1:13" x14ac:dyDescent="0.2">
      <c r="A14" s="85" t="s">
        <v>22</v>
      </c>
      <c r="B14" s="86"/>
      <c r="C14" s="86"/>
      <c r="D14" s="86"/>
      <c r="E14" s="16" t="s">
        <v>19</v>
      </c>
      <c r="F14" s="87"/>
      <c r="G14" s="87"/>
      <c r="H14" s="87"/>
      <c r="I14" s="87"/>
      <c r="J14" s="87">
        <f t="shared" si="0"/>
        <v>0</v>
      </c>
      <c r="K14" s="87"/>
      <c r="L14" s="17"/>
      <c r="M14" s="7">
        <f t="shared" si="1"/>
        <v>0</v>
      </c>
    </row>
    <row r="15" spans="1:13" x14ac:dyDescent="0.2">
      <c r="A15" s="85" t="s">
        <v>23</v>
      </c>
      <c r="B15" s="86"/>
      <c r="C15" s="86"/>
      <c r="D15" s="86"/>
      <c r="E15" s="16" t="s">
        <v>19</v>
      </c>
      <c r="F15" s="87"/>
      <c r="G15" s="87"/>
      <c r="H15" s="87"/>
      <c r="I15" s="87"/>
      <c r="J15" s="87">
        <f t="shared" si="0"/>
        <v>0</v>
      </c>
      <c r="K15" s="87"/>
      <c r="L15" s="17"/>
      <c r="M15" s="7">
        <f t="shared" si="1"/>
        <v>0</v>
      </c>
    </row>
    <row r="16" spans="1:13" x14ac:dyDescent="0.2">
      <c r="A16" s="85" t="s">
        <v>24</v>
      </c>
      <c r="B16" s="86"/>
      <c r="C16" s="86"/>
      <c r="D16" s="86"/>
      <c r="E16" s="16" t="s">
        <v>19</v>
      </c>
      <c r="F16" s="87"/>
      <c r="G16" s="87"/>
      <c r="H16" s="87"/>
      <c r="I16" s="87"/>
      <c r="J16" s="87">
        <f t="shared" si="0"/>
        <v>0</v>
      </c>
      <c r="K16" s="87"/>
      <c r="L16" s="17"/>
      <c r="M16" s="7">
        <f t="shared" si="1"/>
        <v>0</v>
      </c>
    </row>
    <row r="17" spans="1:13" x14ac:dyDescent="0.2">
      <c r="A17" s="85" t="s">
        <v>25</v>
      </c>
      <c r="B17" s="86"/>
      <c r="C17" s="86"/>
      <c r="D17" s="86"/>
      <c r="E17" s="16" t="s">
        <v>19</v>
      </c>
      <c r="F17" s="87"/>
      <c r="G17" s="87"/>
      <c r="H17" s="87"/>
      <c r="I17" s="87"/>
      <c r="J17" s="87">
        <f t="shared" si="0"/>
        <v>0</v>
      </c>
      <c r="K17" s="87"/>
      <c r="L17" s="17"/>
      <c r="M17" s="7">
        <f t="shared" si="1"/>
        <v>0</v>
      </c>
    </row>
    <row r="18" spans="1:13" x14ac:dyDescent="0.2">
      <c r="A18" s="85" t="s">
        <v>26</v>
      </c>
      <c r="B18" s="86"/>
      <c r="C18" s="86"/>
      <c r="D18" s="86"/>
      <c r="E18" s="16" t="s">
        <v>19</v>
      </c>
      <c r="F18" s="87"/>
      <c r="G18" s="87"/>
      <c r="H18" s="87"/>
      <c r="I18" s="87"/>
      <c r="J18" s="87">
        <f t="shared" si="0"/>
        <v>0</v>
      </c>
      <c r="K18" s="87"/>
      <c r="L18" s="17"/>
      <c r="M18" s="7">
        <f t="shared" si="1"/>
        <v>0</v>
      </c>
    </row>
    <row r="19" spans="1:13" x14ac:dyDescent="0.2">
      <c r="A19" s="85" t="s">
        <v>27</v>
      </c>
      <c r="B19" s="86"/>
      <c r="C19" s="86"/>
      <c r="D19" s="86"/>
      <c r="E19" s="16" t="s">
        <v>19</v>
      </c>
      <c r="F19" s="87"/>
      <c r="G19" s="87"/>
      <c r="H19" s="87"/>
      <c r="I19" s="87"/>
      <c r="J19" s="87">
        <f t="shared" si="0"/>
        <v>0</v>
      </c>
      <c r="K19" s="87"/>
      <c r="L19" s="17"/>
      <c r="M19" s="7">
        <f t="shared" si="1"/>
        <v>0</v>
      </c>
    </row>
    <row r="20" spans="1:13" x14ac:dyDescent="0.2">
      <c r="A20" s="85" t="s">
        <v>28</v>
      </c>
      <c r="B20" s="86"/>
      <c r="C20" s="86"/>
      <c r="D20" s="86"/>
      <c r="E20" s="16" t="s">
        <v>19</v>
      </c>
      <c r="F20" s="87"/>
      <c r="G20" s="87"/>
      <c r="H20" s="87"/>
      <c r="I20" s="87"/>
      <c r="J20" s="87">
        <f t="shared" si="0"/>
        <v>0</v>
      </c>
      <c r="K20" s="87"/>
      <c r="L20" s="17"/>
      <c r="M20" s="7">
        <f t="shared" si="1"/>
        <v>0</v>
      </c>
    </row>
    <row r="21" spans="1:13" x14ac:dyDescent="0.2">
      <c r="A21" s="85" t="s">
        <v>29</v>
      </c>
      <c r="B21" s="86"/>
      <c r="C21" s="86"/>
      <c r="D21" s="86"/>
      <c r="E21" s="16" t="s">
        <v>19</v>
      </c>
      <c r="F21" s="87"/>
      <c r="G21" s="87"/>
      <c r="H21" s="87"/>
      <c r="I21" s="87"/>
      <c r="J21" s="87">
        <f t="shared" si="0"/>
        <v>0</v>
      </c>
      <c r="K21" s="87"/>
      <c r="L21" s="17"/>
      <c r="M21" s="7">
        <f t="shared" si="1"/>
        <v>0</v>
      </c>
    </row>
    <row r="22" spans="1:13" ht="13.5" thickBot="1" x14ac:dyDescent="0.25">
      <c r="A22" s="79" t="s">
        <v>30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1"/>
      <c r="M22" s="11">
        <f>SUM(M13:M21)</f>
        <v>0</v>
      </c>
    </row>
    <row r="23" spans="1:13" ht="13.5" thickBot="1" x14ac:dyDescent="0.2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5"/>
    </row>
    <row r="24" spans="1:13" x14ac:dyDescent="0.2">
      <c r="A24" s="72" t="s">
        <v>31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4"/>
    </row>
    <row r="25" spans="1:13" x14ac:dyDescent="0.2">
      <c r="A25" s="82" t="s">
        <v>32</v>
      </c>
      <c r="B25" s="83"/>
      <c r="C25" s="83"/>
      <c r="D25" s="83"/>
      <c r="E25" s="83"/>
      <c r="F25" s="83"/>
      <c r="G25" s="24" t="s">
        <v>33</v>
      </c>
      <c r="H25" s="62" t="s">
        <v>55</v>
      </c>
      <c r="I25" s="62"/>
      <c r="J25" s="62" t="s">
        <v>56</v>
      </c>
      <c r="K25" s="62"/>
      <c r="L25" s="30" t="s">
        <v>79</v>
      </c>
      <c r="M25" s="31" t="s">
        <v>34</v>
      </c>
    </row>
    <row r="26" spans="1:13" x14ac:dyDescent="0.2">
      <c r="A26" s="69" t="s">
        <v>80</v>
      </c>
      <c r="B26" s="70"/>
      <c r="C26" s="70"/>
      <c r="D26" s="70"/>
      <c r="E26" s="70"/>
      <c r="F26" s="70"/>
      <c r="G26" s="5"/>
      <c r="H26" s="71"/>
      <c r="I26" s="71"/>
      <c r="J26" s="71">
        <f>H26*G26</f>
        <v>0</v>
      </c>
      <c r="K26" s="71"/>
      <c r="L26" s="6">
        <f>J26*20/100</f>
        <v>0</v>
      </c>
      <c r="M26" s="7">
        <f>L26/12</f>
        <v>0</v>
      </c>
    </row>
    <row r="27" spans="1:13" x14ac:dyDescent="0.2">
      <c r="A27" s="69" t="s">
        <v>81</v>
      </c>
      <c r="B27" s="70"/>
      <c r="C27" s="70"/>
      <c r="D27" s="70"/>
      <c r="E27" s="70"/>
      <c r="F27" s="70"/>
      <c r="G27" s="5"/>
      <c r="H27" s="71"/>
      <c r="I27" s="71"/>
      <c r="J27" s="71">
        <f>H27*G27</f>
        <v>0</v>
      </c>
      <c r="K27" s="71"/>
      <c r="L27" s="6">
        <f>J27*20/100</f>
        <v>0</v>
      </c>
      <c r="M27" s="7">
        <f>L27/12</f>
        <v>0</v>
      </c>
    </row>
    <row r="28" spans="1:13" ht="13.5" thickBot="1" x14ac:dyDescent="0.25">
      <c r="A28" s="79" t="s">
        <v>35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1"/>
      <c r="M28" s="11">
        <f>M26</f>
        <v>0</v>
      </c>
    </row>
    <row r="29" spans="1:13" x14ac:dyDescent="0.2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5"/>
    </row>
    <row r="30" spans="1:13" x14ac:dyDescent="0.2">
      <c r="A30" s="82" t="s">
        <v>57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4"/>
    </row>
    <row r="31" spans="1:13" x14ac:dyDescent="0.2">
      <c r="A31" s="82" t="s">
        <v>32</v>
      </c>
      <c r="B31" s="83"/>
      <c r="C31" s="83"/>
      <c r="D31" s="83"/>
      <c r="E31" s="83"/>
      <c r="F31" s="62" t="s">
        <v>33</v>
      </c>
      <c r="G31" s="62"/>
      <c r="H31" s="91" t="s">
        <v>65</v>
      </c>
      <c r="I31" s="92"/>
      <c r="J31" s="92"/>
      <c r="K31" s="93"/>
      <c r="L31" s="24" t="s">
        <v>37</v>
      </c>
      <c r="M31" s="32" t="s">
        <v>38</v>
      </c>
    </row>
    <row r="32" spans="1:13" x14ac:dyDescent="0.2">
      <c r="A32" s="94" t="s">
        <v>58</v>
      </c>
      <c r="B32" s="95"/>
      <c r="C32" s="95"/>
      <c r="D32" s="95"/>
      <c r="E32" s="96"/>
      <c r="F32" s="97"/>
      <c r="G32" s="97"/>
      <c r="H32" s="98"/>
      <c r="I32" s="99"/>
      <c r="J32" s="99"/>
      <c r="K32" s="100"/>
      <c r="L32" s="18">
        <f>D3</f>
        <v>0</v>
      </c>
      <c r="M32" s="19" t="e">
        <f>H32/L32</f>
        <v>#DIV/0!</v>
      </c>
    </row>
    <row r="33" spans="1:13" x14ac:dyDescent="0.2">
      <c r="A33" s="94" t="s">
        <v>59</v>
      </c>
      <c r="B33" s="95"/>
      <c r="C33" s="95"/>
      <c r="D33" s="95"/>
      <c r="E33" s="96"/>
      <c r="F33" s="101"/>
      <c r="G33" s="102"/>
      <c r="H33" s="98"/>
      <c r="I33" s="99"/>
      <c r="J33" s="99"/>
      <c r="K33" s="100"/>
      <c r="L33" s="18">
        <f>D3</f>
        <v>0</v>
      </c>
      <c r="M33" s="19" t="e">
        <f t="shared" ref="M33:M34" si="2">H33/L33</f>
        <v>#DIV/0!</v>
      </c>
    </row>
    <row r="34" spans="1:13" x14ac:dyDescent="0.2">
      <c r="A34" s="69" t="s">
        <v>39</v>
      </c>
      <c r="B34" s="70"/>
      <c r="C34" s="70"/>
      <c r="D34" s="70"/>
      <c r="E34" s="70"/>
      <c r="F34" s="97"/>
      <c r="G34" s="97"/>
      <c r="H34" s="98"/>
      <c r="I34" s="99"/>
      <c r="J34" s="99"/>
      <c r="K34" s="100"/>
      <c r="L34" s="33">
        <f>D3</f>
        <v>0</v>
      </c>
      <c r="M34" s="19" t="e">
        <f t="shared" si="2"/>
        <v>#DIV/0!</v>
      </c>
    </row>
    <row r="35" spans="1:13" x14ac:dyDescent="0.2">
      <c r="A35" s="82" t="s">
        <v>40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21" t="e">
        <f>SUM(M32:M34)</f>
        <v>#DIV/0!</v>
      </c>
    </row>
    <row r="36" spans="1:13" x14ac:dyDescent="0.2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90"/>
    </row>
    <row r="37" spans="1:13" x14ac:dyDescent="0.2">
      <c r="A37" s="82" t="s">
        <v>60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4"/>
    </row>
    <row r="38" spans="1:13" x14ac:dyDescent="0.2">
      <c r="A38" s="82" t="s">
        <v>32</v>
      </c>
      <c r="B38" s="83"/>
      <c r="C38" s="83"/>
      <c r="D38" s="83"/>
      <c r="E38" s="83"/>
      <c r="F38" s="62" t="s">
        <v>61</v>
      </c>
      <c r="G38" s="62"/>
      <c r="H38" s="62" t="s">
        <v>41</v>
      </c>
      <c r="I38" s="62"/>
      <c r="J38" s="62" t="s">
        <v>62</v>
      </c>
      <c r="K38" s="62"/>
      <c r="L38" s="24" t="s">
        <v>42</v>
      </c>
      <c r="M38" s="31" t="s">
        <v>20</v>
      </c>
    </row>
    <row r="39" spans="1:13" x14ac:dyDescent="0.2">
      <c r="A39" s="69" t="s">
        <v>44</v>
      </c>
      <c r="B39" s="70"/>
      <c r="C39" s="70"/>
      <c r="D39" s="70"/>
      <c r="E39" s="70"/>
      <c r="F39" s="111"/>
      <c r="G39" s="111"/>
      <c r="H39" s="111"/>
      <c r="I39" s="111"/>
      <c r="J39" s="103" t="e">
        <f>H39/F39</f>
        <v>#DIV/0!</v>
      </c>
      <c r="K39" s="103"/>
      <c r="L39" s="20">
        <f>B3</f>
        <v>0</v>
      </c>
      <c r="M39" s="22" t="e">
        <f>L39*J39</f>
        <v>#DIV/0!</v>
      </c>
    </row>
    <row r="40" spans="1:13" x14ac:dyDescent="0.2">
      <c r="A40" s="69" t="s">
        <v>45</v>
      </c>
      <c r="B40" s="70"/>
      <c r="C40" s="70"/>
      <c r="D40" s="70"/>
      <c r="E40" s="70"/>
      <c r="F40" s="111"/>
      <c r="G40" s="111"/>
      <c r="H40" s="111"/>
      <c r="I40" s="111"/>
      <c r="J40" s="103" t="e">
        <f t="shared" ref="J40:J42" si="3">H40/F40</f>
        <v>#DIV/0!</v>
      </c>
      <c r="K40" s="103"/>
      <c r="L40" s="23">
        <f>B3</f>
        <v>0</v>
      </c>
      <c r="M40" s="22" t="e">
        <f t="shared" ref="M40:M42" si="4">L40*J40</f>
        <v>#DIV/0!</v>
      </c>
    </row>
    <row r="41" spans="1:13" x14ac:dyDescent="0.2">
      <c r="A41" s="69" t="s">
        <v>46</v>
      </c>
      <c r="B41" s="70"/>
      <c r="C41" s="70"/>
      <c r="D41" s="70"/>
      <c r="E41" s="70"/>
      <c r="F41" s="98"/>
      <c r="G41" s="100"/>
      <c r="H41" s="98"/>
      <c r="I41" s="100"/>
      <c r="J41" s="103" t="e">
        <f t="shared" si="3"/>
        <v>#DIV/0!</v>
      </c>
      <c r="K41" s="103"/>
      <c r="L41" s="23">
        <f>B3</f>
        <v>0</v>
      </c>
      <c r="M41" s="22" t="e">
        <f t="shared" si="4"/>
        <v>#DIV/0!</v>
      </c>
    </row>
    <row r="42" spans="1:13" x14ac:dyDescent="0.2">
      <c r="A42" s="69" t="s">
        <v>92</v>
      </c>
      <c r="B42" s="70"/>
      <c r="C42" s="70"/>
      <c r="D42" s="70"/>
      <c r="E42" s="70"/>
      <c r="F42" s="98"/>
      <c r="G42" s="100"/>
      <c r="H42" s="98"/>
      <c r="I42" s="100"/>
      <c r="J42" s="103" t="e">
        <f t="shared" si="3"/>
        <v>#DIV/0!</v>
      </c>
      <c r="K42" s="103"/>
      <c r="L42" s="23">
        <f>B3</f>
        <v>0</v>
      </c>
      <c r="M42" s="22" t="e">
        <f t="shared" si="4"/>
        <v>#DIV/0!</v>
      </c>
    </row>
    <row r="43" spans="1:13" x14ac:dyDescent="0.2">
      <c r="A43" s="114" t="s">
        <v>40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6"/>
      <c r="M43" s="21" t="e">
        <f>SUM(M39:M42)</f>
        <v>#DIV/0!</v>
      </c>
    </row>
    <row r="44" spans="1:13" ht="13.5" thickBot="1" x14ac:dyDescent="0.25">
      <c r="A44" s="123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5"/>
    </row>
    <row r="45" spans="1:13" x14ac:dyDescent="0.2">
      <c r="A45" s="126" t="s">
        <v>63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8"/>
    </row>
    <row r="46" spans="1:13" x14ac:dyDescent="0.2">
      <c r="A46" s="129" t="s">
        <v>32</v>
      </c>
      <c r="B46" s="130"/>
      <c r="C46" s="130"/>
      <c r="D46" s="130"/>
      <c r="E46" s="130"/>
      <c r="F46" s="104" t="s">
        <v>87</v>
      </c>
      <c r="G46" s="105"/>
      <c r="H46" s="104" t="s">
        <v>88</v>
      </c>
      <c r="I46" s="105"/>
      <c r="J46" s="104" t="s">
        <v>89</v>
      </c>
      <c r="K46" s="105"/>
      <c r="L46" s="104" t="s">
        <v>90</v>
      </c>
      <c r="M46" s="106"/>
    </row>
    <row r="47" spans="1:13" x14ac:dyDescent="0.2">
      <c r="A47" s="107" t="s">
        <v>78</v>
      </c>
      <c r="B47" s="108"/>
      <c r="C47" s="108"/>
      <c r="D47" s="108"/>
      <c r="E47" s="108"/>
      <c r="F47" s="119" t="s">
        <v>19</v>
      </c>
      <c r="G47" s="120"/>
      <c r="H47" s="109"/>
      <c r="I47" s="110"/>
      <c r="J47" s="121"/>
      <c r="K47" s="122"/>
      <c r="L47" s="112">
        <f>J47*H47</f>
        <v>0</v>
      </c>
      <c r="M47" s="131"/>
    </row>
    <row r="48" spans="1:13" x14ac:dyDescent="0.2">
      <c r="A48" s="117" t="s">
        <v>76</v>
      </c>
      <c r="B48" s="118"/>
      <c r="C48" s="118"/>
      <c r="D48" s="118"/>
      <c r="E48" s="138"/>
      <c r="F48" s="119" t="s">
        <v>19</v>
      </c>
      <c r="G48" s="120"/>
      <c r="H48" s="109"/>
      <c r="I48" s="110"/>
      <c r="J48" s="121"/>
      <c r="K48" s="122"/>
      <c r="L48" s="112">
        <f>H48*J48</f>
        <v>0</v>
      </c>
      <c r="M48" s="131"/>
    </row>
    <row r="49" spans="1:13" x14ac:dyDescent="0.2">
      <c r="A49" s="117" t="s">
        <v>84</v>
      </c>
      <c r="B49" s="118"/>
      <c r="C49" s="118"/>
      <c r="D49" s="118"/>
      <c r="E49" s="138"/>
      <c r="F49" s="119" t="s">
        <v>85</v>
      </c>
      <c r="G49" s="120"/>
      <c r="H49" s="109"/>
      <c r="I49" s="110"/>
      <c r="J49" s="121"/>
      <c r="K49" s="122"/>
      <c r="L49" s="112" t="e">
        <f>J49/H49</f>
        <v>#DIV/0!</v>
      </c>
      <c r="M49" s="113"/>
    </row>
    <row r="50" spans="1:13" x14ac:dyDescent="0.2">
      <c r="A50" s="117" t="s">
        <v>86</v>
      </c>
      <c r="B50" s="118"/>
      <c r="C50" s="118"/>
      <c r="D50" s="118"/>
      <c r="E50" s="118"/>
      <c r="F50" s="119" t="s">
        <v>42</v>
      </c>
      <c r="G50" s="120"/>
      <c r="H50" s="109"/>
      <c r="I50" s="110"/>
      <c r="J50" s="121" t="e">
        <f>L49</f>
        <v>#DIV/0!</v>
      </c>
      <c r="K50" s="122"/>
      <c r="L50" s="112" t="e">
        <f>J50*H50</f>
        <v>#DIV/0!</v>
      </c>
      <c r="M50" s="113"/>
    </row>
    <row r="51" spans="1:13" x14ac:dyDescent="0.2">
      <c r="A51" s="150" t="s">
        <v>13</v>
      </c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2"/>
      <c r="M51" s="34" t="e">
        <f>L50</f>
        <v>#DIV/0!</v>
      </c>
    </row>
    <row r="52" spans="1:13" ht="13.5" thickBot="1" x14ac:dyDescent="0.25">
      <c r="A52" s="145" t="s">
        <v>64</v>
      </c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38" t="e">
        <f>M9+M22+M28+M35+M43+M51</f>
        <v>#DIV/0!</v>
      </c>
    </row>
    <row r="53" spans="1:13" ht="13.5" thickBot="1" x14ac:dyDescent="0.25">
      <c r="A53" s="142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4"/>
    </row>
    <row r="54" spans="1:13" x14ac:dyDescent="0.2">
      <c r="A54" s="72" t="s">
        <v>66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4"/>
    </row>
    <row r="55" spans="1:13" x14ac:dyDescent="0.2">
      <c r="A55" s="114" t="s">
        <v>47</v>
      </c>
      <c r="B55" s="115"/>
      <c r="C55" s="115"/>
      <c r="D55" s="115"/>
      <c r="E55" s="115"/>
      <c r="F55" s="115"/>
      <c r="G55" s="116"/>
      <c r="H55" s="91" t="s">
        <v>67</v>
      </c>
      <c r="I55" s="92"/>
      <c r="J55" s="92"/>
      <c r="K55" s="93"/>
      <c r="L55" s="24" t="s">
        <v>36</v>
      </c>
      <c r="M55" s="25" t="s">
        <v>43</v>
      </c>
    </row>
    <row r="56" spans="1:13" ht="13.5" thickBot="1" x14ac:dyDescent="0.25">
      <c r="A56" s="147" t="s">
        <v>48</v>
      </c>
      <c r="B56" s="95"/>
      <c r="C56" s="95"/>
      <c r="D56" s="95"/>
      <c r="E56" s="95"/>
      <c r="F56" s="95"/>
      <c r="G56" s="96"/>
      <c r="H56" s="148" t="e">
        <f>M52</f>
        <v>#DIV/0!</v>
      </c>
      <c r="I56" s="148"/>
      <c r="J56" s="148"/>
      <c r="K56" s="149"/>
      <c r="L56" s="35">
        <v>10</v>
      </c>
      <c r="M56" s="22" t="e">
        <f>H56*L56/100</f>
        <v>#DIV/0!</v>
      </c>
    </row>
    <row r="57" spans="1:13" ht="13.5" thickBot="1" x14ac:dyDescent="0.25">
      <c r="A57" s="139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1"/>
    </row>
    <row r="58" spans="1:13" x14ac:dyDescent="0.2">
      <c r="A58" s="72" t="s">
        <v>68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4"/>
    </row>
    <row r="59" spans="1:13" x14ac:dyDescent="0.2">
      <c r="A59" s="114" t="s">
        <v>47</v>
      </c>
      <c r="B59" s="115"/>
      <c r="C59" s="115"/>
      <c r="D59" s="115"/>
      <c r="E59" s="115"/>
      <c r="F59" s="115"/>
      <c r="G59" s="115"/>
      <c r="H59" s="115"/>
      <c r="I59" s="116"/>
      <c r="J59" s="62" t="s">
        <v>69</v>
      </c>
      <c r="K59" s="62"/>
      <c r="L59" s="24" t="s">
        <v>36</v>
      </c>
      <c r="M59" s="31" t="s">
        <v>43</v>
      </c>
    </row>
    <row r="60" spans="1:13" x14ac:dyDescent="0.2">
      <c r="A60" s="94" t="s">
        <v>49</v>
      </c>
      <c r="B60" s="95"/>
      <c r="C60" s="95"/>
      <c r="D60" s="95"/>
      <c r="E60" s="95"/>
      <c r="F60" s="95"/>
      <c r="G60" s="95"/>
      <c r="H60" s="95"/>
      <c r="I60" s="96"/>
      <c r="J60" s="111" t="e">
        <f>M52+M56</f>
        <v>#DIV/0!</v>
      </c>
      <c r="K60" s="111"/>
      <c r="L60" s="36">
        <v>10</v>
      </c>
      <c r="M60" s="22" t="e">
        <f>J60*L60/100</f>
        <v>#DIV/0!</v>
      </c>
    </row>
    <row r="61" spans="1:13" ht="13.5" thickBot="1" x14ac:dyDescent="0.25">
      <c r="A61" s="26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8"/>
    </row>
    <row r="62" spans="1:13" x14ac:dyDescent="0.2">
      <c r="A62" s="72" t="s">
        <v>70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4"/>
    </row>
    <row r="63" spans="1:13" x14ac:dyDescent="0.2">
      <c r="A63" s="82" t="s">
        <v>47</v>
      </c>
      <c r="B63" s="83"/>
      <c r="C63" s="83"/>
      <c r="D63" s="83"/>
      <c r="E63" s="83"/>
      <c r="F63" s="83"/>
      <c r="G63" s="83"/>
      <c r="H63" s="83"/>
      <c r="I63" s="83"/>
      <c r="J63" s="137"/>
      <c r="K63" s="62"/>
      <c r="L63" s="24" t="s">
        <v>36</v>
      </c>
      <c r="M63" s="31" t="s">
        <v>71</v>
      </c>
    </row>
    <row r="64" spans="1:13" x14ac:dyDescent="0.2">
      <c r="A64" s="69" t="s">
        <v>77</v>
      </c>
      <c r="B64" s="70"/>
      <c r="C64" s="70"/>
      <c r="D64" s="70"/>
      <c r="E64" s="70"/>
      <c r="F64" s="70"/>
      <c r="G64" s="70"/>
      <c r="H64" s="70"/>
      <c r="I64" s="70"/>
      <c r="J64" s="71"/>
      <c r="K64" s="71"/>
      <c r="L64" s="5"/>
      <c r="M64" s="22">
        <f>SUM(A62:M63)</f>
        <v>0</v>
      </c>
    </row>
    <row r="65" spans="1:13" x14ac:dyDescent="0.2">
      <c r="A65" s="69" t="s">
        <v>50</v>
      </c>
      <c r="B65" s="70"/>
      <c r="C65" s="70"/>
      <c r="D65" s="70"/>
      <c r="E65" s="70"/>
      <c r="F65" s="70"/>
      <c r="G65" s="70"/>
      <c r="H65" s="70"/>
      <c r="I65" s="70"/>
      <c r="J65" s="71"/>
      <c r="K65" s="71"/>
      <c r="L65" s="5"/>
      <c r="M65" s="22">
        <f>SUM(A62:M64)</f>
        <v>0</v>
      </c>
    </row>
    <row r="66" spans="1:13" x14ac:dyDescent="0.2">
      <c r="A66" s="69" t="s">
        <v>51</v>
      </c>
      <c r="B66" s="70"/>
      <c r="C66" s="70"/>
      <c r="D66" s="70"/>
      <c r="E66" s="70"/>
      <c r="F66" s="70"/>
      <c r="G66" s="70"/>
      <c r="H66" s="70"/>
      <c r="I66" s="70"/>
      <c r="J66" s="71"/>
      <c r="K66" s="71"/>
      <c r="L66" s="5"/>
      <c r="M66" s="22">
        <f t="shared" ref="M66:M67" si="5">SUM(A62:M65)</f>
        <v>0</v>
      </c>
    </row>
    <row r="67" spans="1:13" ht="13.5" thickBot="1" x14ac:dyDescent="0.25">
      <c r="A67" s="132" t="s">
        <v>91</v>
      </c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1">
        <f t="shared" si="5"/>
        <v>0</v>
      </c>
    </row>
    <row r="68" spans="1:13" x14ac:dyDescent="0.2">
      <c r="A68" s="134"/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6"/>
    </row>
    <row r="69" spans="1:13" ht="15" x14ac:dyDescent="0.25">
      <c r="A69" s="75" t="s">
        <v>52</v>
      </c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39" t="e">
        <f>M52+M56+M60+M67</f>
        <v>#DIV/0!</v>
      </c>
    </row>
    <row r="70" spans="1:13" ht="15" x14ac:dyDescent="0.25">
      <c r="A70" s="77" t="s">
        <v>72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37" t="e">
        <f>M69/B2</f>
        <v>#DIV/0!</v>
      </c>
    </row>
    <row r="71" spans="1:13" x14ac:dyDescent="0.2">
      <c r="A71" s="63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</row>
    <row r="72" spans="1:13" ht="13.5" thickBot="1" x14ac:dyDescent="0.25">
      <c r="A72" s="66" t="s">
        <v>73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</row>
  </sheetData>
  <mergeCells count="148">
    <mergeCell ref="L50:M50"/>
    <mergeCell ref="A67:L67"/>
    <mergeCell ref="A68:M68"/>
    <mergeCell ref="A63:I63"/>
    <mergeCell ref="J63:K63"/>
    <mergeCell ref="A48:E48"/>
    <mergeCell ref="H48:I48"/>
    <mergeCell ref="A57:M57"/>
    <mergeCell ref="A58:M58"/>
    <mergeCell ref="A53:M53"/>
    <mergeCell ref="A55:G55"/>
    <mergeCell ref="H55:K55"/>
    <mergeCell ref="A52:L52"/>
    <mergeCell ref="A54:M54"/>
    <mergeCell ref="A56:G56"/>
    <mergeCell ref="H56:K56"/>
    <mergeCell ref="A51:L51"/>
    <mergeCell ref="F48:G48"/>
    <mergeCell ref="J48:K48"/>
    <mergeCell ref="L48:M48"/>
    <mergeCell ref="A49:E49"/>
    <mergeCell ref="F49:G49"/>
    <mergeCell ref="H49:I49"/>
    <mergeCell ref="J49:K49"/>
    <mergeCell ref="L49:M49"/>
    <mergeCell ref="A41:E41"/>
    <mergeCell ref="F41:G41"/>
    <mergeCell ref="H41:I41"/>
    <mergeCell ref="J41:K41"/>
    <mergeCell ref="A39:E39"/>
    <mergeCell ref="A59:I59"/>
    <mergeCell ref="J59:K59"/>
    <mergeCell ref="A60:I60"/>
    <mergeCell ref="J60:K60"/>
    <mergeCell ref="A50:E50"/>
    <mergeCell ref="F50:G50"/>
    <mergeCell ref="H50:I50"/>
    <mergeCell ref="J50:K50"/>
    <mergeCell ref="A43:L43"/>
    <mergeCell ref="A44:M44"/>
    <mergeCell ref="A45:M45"/>
    <mergeCell ref="A46:E46"/>
    <mergeCell ref="H46:I46"/>
    <mergeCell ref="F47:G47"/>
    <mergeCell ref="J47:K47"/>
    <mergeCell ref="L47:M47"/>
    <mergeCell ref="A42:E42"/>
    <mergeCell ref="F42:G42"/>
    <mergeCell ref="F46:G46"/>
    <mergeCell ref="J46:K46"/>
    <mergeCell ref="L46:M46"/>
    <mergeCell ref="A47:E47"/>
    <mergeCell ref="H47:I47"/>
    <mergeCell ref="F39:G39"/>
    <mergeCell ref="H39:I39"/>
    <mergeCell ref="J39:K39"/>
    <mergeCell ref="A40:E40"/>
    <mergeCell ref="F40:G40"/>
    <mergeCell ref="H40:I40"/>
    <mergeCell ref="J40:K40"/>
    <mergeCell ref="A37:M37"/>
    <mergeCell ref="A33:E33"/>
    <mergeCell ref="F33:G33"/>
    <mergeCell ref="H33:K33"/>
    <mergeCell ref="A34:E34"/>
    <mergeCell ref="F34:G34"/>
    <mergeCell ref="H34:K34"/>
    <mergeCell ref="H42:I42"/>
    <mergeCell ref="J42:K42"/>
    <mergeCell ref="H38:I38"/>
    <mergeCell ref="J38:K38"/>
    <mergeCell ref="A38:E38"/>
    <mergeCell ref="F38:G38"/>
    <mergeCell ref="J21:K21"/>
    <mergeCell ref="A22:L22"/>
    <mergeCell ref="A24:M24"/>
    <mergeCell ref="A19:D19"/>
    <mergeCell ref="F19:G19"/>
    <mergeCell ref="H19:I19"/>
    <mergeCell ref="J19:K19"/>
    <mergeCell ref="A20:D20"/>
    <mergeCell ref="F20:G20"/>
    <mergeCell ref="H20:I20"/>
    <mergeCell ref="J20:K20"/>
    <mergeCell ref="A25:F25"/>
    <mergeCell ref="H25:I25"/>
    <mergeCell ref="J25:K25"/>
    <mergeCell ref="A26:F26"/>
    <mergeCell ref="H26:I26"/>
    <mergeCell ref="J26:K26"/>
    <mergeCell ref="A35:L35"/>
    <mergeCell ref="A36:M36"/>
    <mergeCell ref="A17:D17"/>
    <mergeCell ref="F17:G17"/>
    <mergeCell ref="H17:I17"/>
    <mergeCell ref="J17:K17"/>
    <mergeCell ref="A18:D18"/>
    <mergeCell ref="F18:G18"/>
    <mergeCell ref="H18:I18"/>
    <mergeCell ref="J18:K18"/>
    <mergeCell ref="F31:G31"/>
    <mergeCell ref="H31:K31"/>
    <mergeCell ref="A32:E32"/>
    <mergeCell ref="F32:G32"/>
    <mergeCell ref="H32:K32"/>
    <mergeCell ref="A21:D21"/>
    <mergeCell ref="F21:G21"/>
    <mergeCell ref="H21:I21"/>
    <mergeCell ref="A15:D15"/>
    <mergeCell ref="F15:G15"/>
    <mergeCell ref="H15:I15"/>
    <mergeCell ref="J15:K15"/>
    <mergeCell ref="A16:D16"/>
    <mergeCell ref="F16:G16"/>
    <mergeCell ref="H16:I16"/>
    <mergeCell ref="J16:K16"/>
    <mergeCell ref="A13:D13"/>
    <mergeCell ref="F13:G13"/>
    <mergeCell ref="H13:I13"/>
    <mergeCell ref="J13:K13"/>
    <mergeCell ref="A14:D14"/>
    <mergeCell ref="F14:G14"/>
    <mergeCell ref="H14:I14"/>
    <mergeCell ref="J14:K14"/>
    <mergeCell ref="A1:M1"/>
    <mergeCell ref="A5:M5"/>
    <mergeCell ref="A11:M11"/>
    <mergeCell ref="A12:D12"/>
    <mergeCell ref="F12:G12"/>
    <mergeCell ref="H12:I12"/>
    <mergeCell ref="J12:K12"/>
    <mergeCell ref="A71:M71"/>
    <mergeCell ref="A72:M72"/>
    <mergeCell ref="A27:F27"/>
    <mergeCell ref="H27:I27"/>
    <mergeCell ref="J27:K27"/>
    <mergeCell ref="A62:M62"/>
    <mergeCell ref="A64:I64"/>
    <mergeCell ref="J64:K64"/>
    <mergeCell ref="A65:I65"/>
    <mergeCell ref="J65:K65"/>
    <mergeCell ref="A66:I66"/>
    <mergeCell ref="J66:K66"/>
    <mergeCell ref="A69:L69"/>
    <mergeCell ref="A70:L70"/>
    <mergeCell ref="A28:L28"/>
    <mergeCell ref="A30:M30"/>
    <mergeCell ref="A31:E31"/>
  </mergeCells>
  <pageMargins left="0.25" right="0.25" top="0.75" bottom="0.75" header="0.3" footer="0.3"/>
  <pageSetup paperSize="9" scale="81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COLETA RECICLAVEL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2019-09-16T18:09:54Z</dcterms:modified>
</cp:coreProperties>
</file>